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<sst xmlns="http://schemas.openxmlformats.org/spreadsheetml/2006/main" count="76" uniqueCount="67">
  <si>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</si>
  <si>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</si>
  <si>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</si>
  <si>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</si>
  <si>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</si>
  <si>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</si>
  <si>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</si>
  <si>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</si>
  <si>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</si>
  <si>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</si>
  <si>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</si>
  <si>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</si>
  <si>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</si>
  <si>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</si>
  <si>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</si>
  <si>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</si>
  <si>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</si>
  <si>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</si>
  <si>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</si>
  <si>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</si>
  <si>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</si>
  <si>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</si>
  <si>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</si>
  <si>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</si>
  <si>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</si>
  <si>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</si>
  <si>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</si>
  <si>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</si>
  <si>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</si>
  <si>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</si>
  <si>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</si>
  <si>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</si>
  <si>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</si>
  <si>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</si>
  <si>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</si>
  <si>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</si>
  <si>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</si>
  <si>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</si>
  <si>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</si>
  <si>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</si>
  <si>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</si>
  <si>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</si>
  <si>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</si>
  <si>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</si>
  <si>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</si>
  <si>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</si>
  <si>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</si>
  <si>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</si>
  <si>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</si>
  <si>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</si>
  <si>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</si>
  <si>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</si>
  <si>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</si>
  <si>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</si>
  <si>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</si>
  <si>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</si>
  <si>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</si>
  <si>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</si>
  <si>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</si>
  <si>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Кравцова Т.О.</t>
  </si>
  <si>
    <t>Хворостяна В.О.</t>
  </si>
  <si>
    <t>Ф-17-1з</t>
  </si>
  <si>
    <t>Фінанси, банківська справа та страхування</t>
  </si>
  <si>
    <t>Марицький О.В.</t>
  </si>
  <si>
    <t>Шуст О.В.</t>
  </si>
  <si>
    <t>2020/21</t>
  </si>
  <si>
    <t>Кузьміна М.О.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</si>
</sst>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1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1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3" t="s">
        <v>35</v>
      </c>
      <c r="B5" s="108"/>
      <c r="C5" s="124" t="s">
        <v>62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6" t="s">
        <v>61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5" t="s">
        <v>65</v>
      </c>
      <c r="E9" s="129"/>
      <c r="F9" s="41"/>
      <c r="G9" s="41"/>
      <c r="H9" s="42"/>
      <c r="I9" s="127" t="s">
        <v>6</v>
      </c>
      <c r="J9" s="128"/>
      <c r="K9" s="128"/>
      <c r="L9" s="128"/>
      <c r="M9" s="12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2" t="s">
        <v>48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33"/>
      <c r="N11" s="149"/>
      <c r="O11" s="14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4" t="s">
        <v>37</v>
      </c>
      <c r="D13" s="154"/>
      <c r="E13" s="130"/>
      <c r="F13" s="130"/>
      <c r="G13" s="130"/>
      <c r="H13" s="130"/>
      <c r="I13" s="130"/>
      <c r="J13" s="131"/>
      <c r="K13" s="131"/>
      <c r="L13" s="13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31"/>
    </row>
    <row r="16" spans="1:15" ht="10.5" customHeight="1">
      <c r="A16" s="14"/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8" customFormat="1" ht="17.25" customHeight="1">
      <c r="A17" s="20" t="s">
        <v>38</v>
      </c>
      <c r="B17" s="9">
        <v>8</v>
      </c>
      <c r="C17" s="135" t="s">
        <v>39</v>
      </c>
      <c r="D17" s="135"/>
      <c r="E17" s="13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7" t="s">
        <v>40</v>
      </c>
      <c r="B19" s="108"/>
      <c r="C19" s="37" t="s">
        <v>13</v>
      </c>
      <c r="D19" s="2"/>
      <c r="E19" s="1"/>
      <c r="F19" s="1"/>
      <c r="J19" s="28"/>
      <c r="K19" s="28"/>
      <c r="M19" s="109" t="s">
        <v>41</v>
      </c>
      <c r="N19" s="110"/>
      <c r="O19" s="110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7" t="s">
        <v>42</v>
      </c>
      <c r="B22" s="108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5" ht="11.25" customHeight="1">
      <c r="A23" s="14"/>
      <c r="B23" s="14"/>
      <c r="C23" s="158" t="s">
        <v>43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6" s="18" customFormat="1" ht="15" customHeight="1">
      <c r="A24" s="107" t="s">
        <v>42</v>
      </c>
      <c r="B24" s="108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5" ht="12" customHeight="1">
      <c r="A25" s="14"/>
      <c r="B25" s="14"/>
      <c r="C25" s="158" t="s">
        <v>44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0" t="s">
        <v>1</v>
      </c>
      <c r="B27" s="90" t="s">
        <v>2</v>
      </c>
      <c r="C27" s="113" t="s">
        <v>49</v>
      </c>
      <c r="D27" s="97" t="s">
        <v>3</v>
      </c>
      <c r="E27" s="98"/>
      <c r="F27" s="98"/>
      <c r="G27" s="98"/>
      <c r="H27" s="98"/>
      <c r="I27" s="98"/>
      <c r="J27" s="98"/>
      <c r="K27" s="98"/>
      <c r="L27" s="99"/>
      <c r="M27" s="99"/>
      <c r="N27" s="100"/>
      <c r="O27" s="90" t="s">
        <v>37</v>
      </c>
      <c r="P27" s="90" t="s">
        <v>5</v>
      </c>
    </row>
    <row r="28" spans="1:16" s="31" customFormat="1" ht="4.5" customHeight="1">
      <c r="A28" s="111"/>
      <c r="B28" s="111"/>
      <c r="C28" s="114"/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91"/>
      <c r="P28" s="91"/>
    </row>
    <row r="29" spans="1:16" s="31" customFormat="1" ht="18" customHeight="1">
      <c r="A29" s="111"/>
      <c r="B29" s="111"/>
      <c r="C29" s="114"/>
      <c r="D29" s="116" t="s">
        <v>45</v>
      </c>
      <c r="E29" s="117"/>
      <c r="F29" s="117"/>
      <c r="G29" s="117"/>
      <c r="H29" s="117"/>
      <c r="I29" s="117"/>
      <c r="J29" s="117"/>
      <c r="K29" s="117"/>
      <c r="L29" s="118"/>
      <c r="M29" s="119" t="s">
        <v>56</v>
      </c>
      <c r="N29" s="134" t="s">
        <v>4</v>
      </c>
      <c r="O29" s="91"/>
      <c r="P29" s="91"/>
    </row>
    <row r="30" spans="1:16" s="31" customFormat="1" ht="9.75" customHeight="1" hidden="1">
      <c r="A30" s="111"/>
      <c r="B30" s="111"/>
      <c r="C30" s="114"/>
      <c r="D30" s="87">
        <v>0.5</v>
      </c>
      <c r="E30" s="87"/>
      <c r="F30" s="87"/>
      <c r="G30" s="87"/>
      <c r="H30" s="87">
        <v>0.5</v>
      </c>
      <c r="I30" s="87"/>
      <c r="J30" s="87"/>
      <c r="K30" s="87"/>
      <c r="L30" s="32"/>
      <c r="M30" s="119"/>
      <c r="N30" s="134"/>
      <c r="O30" s="91"/>
      <c r="P30" s="91"/>
    </row>
    <row r="31" spans="1:16" s="31" customFormat="1" ht="96" customHeight="1">
      <c r="A31" s="112"/>
      <c r="B31" s="112"/>
      <c r="C31" s="115"/>
      <c r="D31" s="88" t="s">
        <v>52</v>
      </c>
      <c r="E31" s="89"/>
      <c r="F31" s="104"/>
      <c r="G31" s="89"/>
      <c r="H31" s="120" t="s">
        <v>58</v>
      </c>
      <c r="I31" s="121"/>
      <c r="J31" s="121"/>
      <c r="K31" s="121"/>
      <c r="L31" s="43" t="s">
        <v>53</v>
      </c>
      <c r="M31" s="119"/>
      <c r="N31" s="134"/>
      <c r="O31" s="92"/>
      <c r="P31" s="92"/>
    </row>
    <row r="32" spans="1:16" s="31" customFormat="1" ht="11.25" customHeight="1">
      <c r="A32" s="48">
        <v>1</v>
      </c>
      <c r="B32" s="48">
        <v>2</v>
      </c>
      <c r="C32" s="49">
        <v>3</v>
      </c>
      <c r="D32" s="160">
        <v>4</v>
      </c>
      <c r="E32" s="161"/>
      <c r="F32" s="46"/>
      <c r="G32" s="47"/>
      <c r="H32" s="160">
        <v>5</v>
      </c>
      <c r="I32" s="16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67" t="s">
        <v>59</v>
      </c>
      <c r="C33" s="52"/>
      <c r="D33" s="93"/>
      <c r="E33" s="94"/>
      <c r="F33" s="95"/>
      <c r="G33" s="96"/>
      <c r="H33" s="70"/>
      <c r="I33" s="70"/>
      <c r="J33" s="68"/>
      <c r="K33" s="68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67" t="s">
        <v>66</v>
      </c>
      <c r="C34" s="52"/>
      <c r="D34" s="70"/>
      <c r="E34" s="70"/>
      <c r="F34" s="68"/>
      <c r="G34" s="68"/>
      <c r="H34" s="70"/>
      <c r="I34" s="70"/>
      <c r="J34" s="68"/>
      <c r="K34" s="68"/>
      <c r="L34" s="7"/>
      <c r="M34" s="45">
        <f aca="true" t="shared" si="0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1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2" ref="A35:A62">A34+1</f>
        <v>3</v>
      </c>
      <c r="B35" s="67" t="s">
        <v>63</v>
      </c>
      <c r="C35" s="5"/>
      <c r="D35" s="70"/>
      <c r="E35" s="70"/>
      <c r="F35" s="68"/>
      <c r="G35" s="68"/>
      <c r="H35" s="70"/>
      <c r="I35" s="70"/>
      <c r="J35" s="68"/>
      <c r="K35" s="68"/>
      <c r="L35" s="7">
        <f aca="true" t="shared" si="3" ref="L35:L62">IF(AND(D35="",H35=""),"",IF(AND((D35*0.4+H35*0.6)&gt;54.5,OR(D35&lt;54.5,H35&lt;54.5)),54,(D35*0.4+H35*0.6)))</f>
      </c>
      <c r="M35" s="45">
        <f t="shared" si="0"/>
      </c>
      <c r="N35" s="6">
        <f t="shared" si="1"/>
      </c>
      <c r="O35" s="53"/>
      <c r="P35" s="11"/>
    </row>
    <row r="36" spans="1:16" ht="18" customHeight="1">
      <c r="A36" s="39">
        <f t="shared" si="2"/>
        <v>4</v>
      </c>
      <c r="B36" s="67" t="s">
        <v>60</v>
      </c>
      <c r="C36" s="5"/>
      <c r="D36" s="70"/>
      <c r="E36" s="70"/>
      <c r="F36" s="68"/>
      <c r="G36" s="68"/>
      <c r="H36" s="70"/>
      <c r="I36" s="70"/>
      <c r="J36" s="68"/>
      <c r="K36" s="68"/>
      <c r="L36" s="7">
        <f t="shared" si="3"/>
      </c>
      <c r="M36" s="45">
        <f t="shared" si="0"/>
      </c>
      <c r="N36" s="6">
        <f t="shared" si="1"/>
      </c>
      <c r="O36" s="53"/>
      <c r="P36" s="11"/>
    </row>
    <row r="37" spans="1:16" ht="18" customHeight="1">
      <c r="A37" s="39">
        <f t="shared" si="2"/>
        <v>5</v>
      </c>
      <c r="B37" s="67" t="s">
        <v>64</v>
      </c>
      <c r="C37" s="5"/>
      <c r="D37" s="70"/>
      <c r="E37" s="70"/>
      <c r="F37" s="68"/>
      <c r="G37" s="68"/>
      <c r="H37" s="70"/>
      <c r="I37" s="70"/>
      <c r="J37" s="68"/>
      <c r="K37" s="68"/>
      <c r="L37" s="7">
        <f t="shared" si="3"/>
      </c>
      <c r="M37" s="45">
        <f t="shared" si="0"/>
      </c>
      <c r="N37" s="6">
        <f t="shared" si="1"/>
      </c>
      <c r="O37" s="53"/>
      <c r="P37" s="66"/>
    </row>
    <row r="38" spans="1:16" ht="18" customHeight="1">
      <c r="A38" s="44"/>
      <c r="B38" s="62"/>
      <c r="C38" s="63"/>
      <c r="D38" s="105"/>
      <c r="E38" s="105"/>
      <c r="F38" s="71"/>
      <c r="G38" s="71"/>
      <c r="H38" s="105"/>
      <c r="I38" s="105"/>
      <c r="J38" s="71"/>
      <c r="K38" s="71"/>
      <c r="L38" s="16"/>
      <c r="M38" s="64"/>
      <c r="N38" s="4"/>
      <c r="O38" s="65"/>
      <c r="P38" s="8"/>
    </row>
    <row r="39" spans="1:16" ht="18" customHeight="1" hidden="1">
      <c r="A39" s="54">
        <f t="shared" si="2"/>
        <v>1</v>
      </c>
      <c r="B39" s="55"/>
      <c r="C39" s="56"/>
      <c r="D39" s="106"/>
      <c r="E39" s="106"/>
      <c r="F39" s="72"/>
      <c r="G39" s="72"/>
      <c r="H39" s="106"/>
      <c r="I39" s="106"/>
      <c r="J39" s="72"/>
      <c r="K39" s="72"/>
      <c r="L39" s="57">
        <f t="shared" si="3"/>
      </c>
      <c r="M39" s="59">
        <f t="shared" si="0"/>
      </c>
      <c r="N39" s="58">
        <f t="shared" si="1"/>
      </c>
      <c r="O39" s="60"/>
      <c r="P39" s="61"/>
    </row>
    <row r="40" spans="1:16" ht="18" customHeight="1" hidden="1">
      <c r="A40" s="39">
        <f t="shared" si="2"/>
        <v>2</v>
      </c>
      <c r="B40" s="38"/>
      <c r="C40" s="5"/>
      <c r="D40" s="70"/>
      <c r="E40" s="70"/>
      <c r="F40" s="68"/>
      <c r="G40" s="68"/>
      <c r="H40" s="70"/>
      <c r="I40" s="70"/>
      <c r="J40" s="68"/>
      <c r="K40" s="68"/>
      <c r="L40" s="7">
        <f t="shared" si="3"/>
      </c>
      <c r="M40" s="45">
        <f t="shared" si="0"/>
      </c>
      <c r="N40" s="6">
        <f t="shared" si="1"/>
      </c>
      <c r="O40" s="27"/>
      <c r="P40" s="11"/>
    </row>
    <row r="41" spans="1:16" ht="18" customHeight="1" hidden="1">
      <c r="A41" s="39">
        <f t="shared" si="2"/>
        <v>3</v>
      </c>
      <c r="B41" s="38"/>
      <c r="C41" s="5"/>
      <c r="D41" s="70"/>
      <c r="E41" s="70"/>
      <c r="F41" s="68"/>
      <c r="G41" s="68"/>
      <c r="H41" s="70"/>
      <c r="I41" s="70"/>
      <c r="J41" s="68"/>
      <c r="K41" s="68"/>
      <c r="L41" s="7">
        <f t="shared" si="3"/>
      </c>
      <c r="M41" s="45">
        <f t="shared" si="0"/>
      </c>
      <c r="N41" s="6">
        <f t="shared" si="1"/>
      </c>
      <c r="O41" s="27"/>
      <c r="P41" s="11"/>
    </row>
    <row r="42" spans="1:16" ht="18" customHeight="1" hidden="1">
      <c r="A42" s="39">
        <f t="shared" si="2"/>
        <v>4</v>
      </c>
      <c r="B42" s="38"/>
      <c r="C42" s="5"/>
      <c r="D42" s="70"/>
      <c r="E42" s="70"/>
      <c r="F42" s="68"/>
      <c r="G42" s="68"/>
      <c r="H42" s="70"/>
      <c r="I42" s="70"/>
      <c r="J42" s="68"/>
      <c r="K42" s="68"/>
      <c r="L42" s="7">
        <f t="shared" si="3"/>
      </c>
      <c r="M42" s="45">
        <f t="shared" si="0"/>
      </c>
      <c r="N42" s="6">
        <f t="shared" si="1"/>
      </c>
      <c r="O42" s="27"/>
      <c r="P42" s="11"/>
    </row>
    <row r="43" spans="1:16" ht="18" customHeight="1" hidden="1">
      <c r="A43" s="39">
        <f t="shared" si="2"/>
        <v>5</v>
      </c>
      <c r="B43" s="38"/>
      <c r="C43" s="5"/>
      <c r="D43" s="70"/>
      <c r="E43" s="70"/>
      <c r="F43" s="68"/>
      <c r="G43" s="68"/>
      <c r="H43" s="70"/>
      <c r="I43" s="70"/>
      <c r="J43" s="68"/>
      <c r="K43" s="68"/>
      <c r="L43" s="7">
        <f t="shared" si="3"/>
      </c>
      <c r="M43" s="45">
        <f t="shared" si="0"/>
      </c>
      <c r="N43" s="6">
        <f t="shared" si="1"/>
      </c>
      <c r="O43" s="27"/>
      <c r="P43" s="11"/>
    </row>
    <row r="44" spans="1:16" ht="18" customHeight="1" hidden="1">
      <c r="A44" s="39">
        <f t="shared" si="2"/>
        <v>6</v>
      </c>
      <c r="B44" s="38"/>
      <c r="C44" s="5"/>
      <c r="D44" s="70"/>
      <c r="E44" s="70"/>
      <c r="F44" s="68"/>
      <c r="G44" s="68"/>
      <c r="H44" s="70"/>
      <c r="I44" s="70"/>
      <c r="J44" s="68"/>
      <c r="K44" s="68"/>
      <c r="L44" s="7">
        <f t="shared" si="3"/>
      </c>
      <c r="M44" s="45">
        <f t="shared" si="0"/>
      </c>
      <c r="N44" s="6">
        <f t="shared" si="1"/>
      </c>
      <c r="O44" s="27"/>
      <c r="P44" s="11"/>
    </row>
    <row r="45" spans="1:16" ht="18" customHeight="1" hidden="1">
      <c r="A45" s="39">
        <f t="shared" si="2"/>
        <v>7</v>
      </c>
      <c r="B45" s="38"/>
      <c r="C45" s="5"/>
      <c r="D45" s="70"/>
      <c r="E45" s="70"/>
      <c r="F45" s="68"/>
      <c r="G45" s="68"/>
      <c r="H45" s="70"/>
      <c r="I45" s="70"/>
      <c r="J45" s="68"/>
      <c r="K45" s="68"/>
      <c r="L45" s="7">
        <f t="shared" si="3"/>
      </c>
      <c r="M45" s="45">
        <f t="shared" si="0"/>
      </c>
      <c r="N45" s="6">
        <f t="shared" si="1"/>
      </c>
      <c r="O45" s="27"/>
      <c r="P45" s="11"/>
    </row>
    <row r="46" spans="1:16" ht="18" customHeight="1" hidden="1">
      <c r="A46" s="39">
        <f t="shared" si="2"/>
        <v>8</v>
      </c>
      <c r="B46" s="38"/>
      <c r="C46" s="5"/>
      <c r="D46" s="70"/>
      <c r="E46" s="70"/>
      <c r="F46" s="68"/>
      <c r="G46" s="68"/>
      <c r="H46" s="70"/>
      <c r="I46" s="70"/>
      <c r="J46" s="68"/>
      <c r="K46" s="68"/>
      <c r="L46" s="7">
        <f t="shared" si="3"/>
      </c>
      <c r="M46" s="45">
        <f t="shared" si="0"/>
      </c>
      <c r="N46" s="6">
        <f t="shared" si="1"/>
      </c>
      <c r="O46" s="27"/>
      <c r="P46" s="11"/>
    </row>
    <row r="47" spans="1:16" ht="18" customHeight="1" hidden="1">
      <c r="A47" s="39">
        <f t="shared" si="2"/>
        <v>9</v>
      </c>
      <c r="B47" s="38"/>
      <c r="C47" s="5"/>
      <c r="D47" s="70"/>
      <c r="E47" s="70"/>
      <c r="F47" s="68"/>
      <c r="G47" s="68"/>
      <c r="H47" s="70"/>
      <c r="I47" s="70"/>
      <c r="J47" s="68"/>
      <c r="K47" s="68"/>
      <c r="L47" s="7">
        <f t="shared" si="3"/>
      </c>
      <c r="M47" s="45">
        <f t="shared" si="0"/>
      </c>
      <c r="N47" s="6">
        <f t="shared" si="1"/>
      </c>
      <c r="O47" s="27"/>
      <c r="P47" s="11"/>
    </row>
    <row r="48" spans="1:16" ht="18" customHeight="1" hidden="1">
      <c r="A48" s="39">
        <f t="shared" si="2"/>
        <v>10</v>
      </c>
      <c r="B48" s="38"/>
      <c r="C48" s="5"/>
      <c r="D48" s="70"/>
      <c r="E48" s="70"/>
      <c r="F48" s="68"/>
      <c r="G48" s="68"/>
      <c r="H48" s="70"/>
      <c r="I48" s="70"/>
      <c r="J48" s="68"/>
      <c r="K48" s="68"/>
      <c r="L48" s="7">
        <f t="shared" si="3"/>
      </c>
      <c r="M48" s="45">
        <f t="shared" si="0"/>
      </c>
      <c r="N48" s="6">
        <f t="shared" si="1"/>
      </c>
      <c r="O48" s="27"/>
      <c r="P48" s="11"/>
    </row>
    <row r="49" spans="1:16" ht="18" customHeight="1" hidden="1">
      <c r="A49" s="39">
        <f t="shared" si="2"/>
        <v>11</v>
      </c>
      <c r="B49" s="38"/>
      <c r="C49" s="5"/>
      <c r="D49" s="70"/>
      <c r="E49" s="70"/>
      <c r="F49" s="68"/>
      <c r="G49" s="68"/>
      <c r="H49" s="70"/>
      <c r="I49" s="70"/>
      <c r="J49" s="68"/>
      <c r="K49" s="68"/>
      <c r="L49" s="7">
        <f t="shared" si="3"/>
      </c>
      <c r="M49" s="45">
        <f t="shared" si="0"/>
      </c>
      <c r="N49" s="6">
        <f t="shared" si="1"/>
      </c>
      <c r="O49" s="27"/>
      <c r="P49" s="11"/>
    </row>
    <row r="50" spans="1:16" ht="18" customHeight="1" hidden="1">
      <c r="A50" s="39">
        <f t="shared" si="2"/>
        <v>12</v>
      </c>
      <c r="B50" s="38"/>
      <c r="C50" s="5"/>
      <c r="D50" s="70"/>
      <c r="E50" s="70"/>
      <c r="F50" s="68"/>
      <c r="G50" s="68"/>
      <c r="H50" s="70"/>
      <c r="I50" s="70"/>
      <c r="J50" s="68"/>
      <c r="K50" s="68"/>
      <c r="L50" s="7">
        <f t="shared" si="3"/>
      </c>
      <c r="M50" s="45">
        <f t="shared" si="0"/>
      </c>
      <c r="N50" s="6">
        <f t="shared" si="1"/>
      </c>
      <c r="O50" s="27"/>
      <c r="P50" s="11"/>
    </row>
    <row r="51" spans="1:16" ht="18" customHeight="1" hidden="1">
      <c r="A51" s="39">
        <f t="shared" si="2"/>
        <v>13</v>
      </c>
      <c r="B51" s="38"/>
      <c r="C51" s="5"/>
      <c r="D51" s="70"/>
      <c r="E51" s="70"/>
      <c r="F51" s="68"/>
      <c r="G51" s="68"/>
      <c r="H51" s="70"/>
      <c r="I51" s="70"/>
      <c r="J51" s="68"/>
      <c r="K51" s="68"/>
      <c r="L51" s="7">
        <f t="shared" si="3"/>
      </c>
      <c r="M51" s="45">
        <f t="shared" si="0"/>
      </c>
      <c r="N51" s="6">
        <f t="shared" si="1"/>
      </c>
      <c r="O51" s="27"/>
      <c r="P51" s="11"/>
    </row>
    <row r="52" spans="1:16" ht="18" customHeight="1" hidden="1">
      <c r="A52" s="39">
        <f t="shared" si="2"/>
        <v>14</v>
      </c>
      <c r="B52" s="38"/>
      <c r="C52" s="5"/>
      <c r="D52" s="70"/>
      <c r="E52" s="70"/>
      <c r="F52" s="68"/>
      <c r="G52" s="68"/>
      <c r="H52" s="70"/>
      <c r="I52" s="70"/>
      <c r="J52" s="68"/>
      <c r="K52" s="68"/>
      <c r="L52" s="7">
        <f t="shared" si="3"/>
      </c>
      <c r="M52" s="45">
        <f t="shared" si="0"/>
      </c>
      <c r="N52" s="6">
        <f t="shared" si="1"/>
      </c>
      <c r="O52" s="27"/>
      <c r="P52" s="11"/>
    </row>
    <row r="53" spans="1:16" ht="18" customHeight="1" hidden="1">
      <c r="A53" s="39">
        <f t="shared" si="2"/>
        <v>15</v>
      </c>
      <c r="B53" s="38"/>
      <c r="C53" s="5"/>
      <c r="D53" s="70"/>
      <c r="E53" s="70"/>
      <c r="F53" s="68"/>
      <c r="G53" s="68"/>
      <c r="H53" s="70"/>
      <c r="I53" s="70"/>
      <c r="J53" s="68"/>
      <c r="K53" s="68"/>
      <c r="L53" s="7">
        <f t="shared" si="3"/>
      </c>
      <c r="M53" s="45">
        <f t="shared" si="0"/>
      </c>
      <c r="N53" s="6">
        <f t="shared" si="1"/>
      </c>
      <c r="O53" s="27"/>
      <c r="P53" s="11"/>
    </row>
    <row r="54" spans="1:16" ht="18" customHeight="1" hidden="1">
      <c r="A54" s="39">
        <f t="shared" si="2"/>
        <v>16</v>
      </c>
      <c r="B54" s="38"/>
      <c r="C54" s="5"/>
      <c r="D54" s="70"/>
      <c r="E54" s="70"/>
      <c r="F54" s="68"/>
      <c r="G54" s="68"/>
      <c r="H54" s="70"/>
      <c r="I54" s="70"/>
      <c r="J54" s="68"/>
      <c r="K54" s="68"/>
      <c r="L54" s="7">
        <f t="shared" si="3"/>
      </c>
      <c r="M54" s="45">
        <f t="shared" si="0"/>
      </c>
      <c r="N54" s="6">
        <f t="shared" si="1"/>
      </c>
      <c r="O54" s="27"/>
      <c r="P54" s="11"/>
    </row>
    <row r="55" spans="1:16" ht="18" customHeight="1" hidden="1">
      <c r="A55" s="39">
        <f t="shared" si="2"/>
        <v>17</v>
      </c>
      <c r="B55" s="38"/>
      <c r="C55" s="5"/>
      <c r="D55" s="70"/>
      <c r="E55" s="70"/>
      <c r="F55" s="68"/>
      <c r="G55" s="68"/>
      <c r="H55" s="70"/>
      <c r="I55" s="70"/>
      <c r="J55" s="68"/>
      <c r="K55" s="68"/>
      <c r="L55" s="7">
        <f t="shared" si="3"/>
      </c>
      <c r="M55" s="45">
        <f t="shared" si="0"/>
      </c>
      <c r="N55" s="6">
        <f t="shared" si="1"/>
      </c>
      <c r="O55" s="27"/>
      <c r="P55" s="11"/>
    </row>
    <row r="56" spans="1:16" ht="18" customHeight="1" hidden="1">
      <c r="A56" s="39">
        <f t="shared" si="2"/>
        <v>18</v>
      </c>
      <c r="B56" s="38"/>
      <c r="C56" s="5"/>
      <c r="D56" s="70"/>
      <c r="E56" s="70"/>
      <c r="F56" s="68"/>
      <c r="G56" s="68"/>
      <c r="H56" s="70"/>
      <c r="I56" s="70"/>
      <c r="J56" s="68"/>
      <c r="K56" s="68"/>
      <c r="L56" s="7">
        <f t="shared" si="3"/>
      </c>
      <c r="M56" s="45">
        <f t="shared" si="0"/>
      </c>
      <c r="N56" s="6">
        <f t="shared" si="1"/>
      </c>
      <c r="O56" s="27"/>
      <c r="P56" s="11"/>
    </row>
    <row r="57" spans="1:16" ht="18" customHeight="1" hidden="1">
      <c r="A57" s="39">
        <f t="shared" si="2"/>
        <v>19</v>
      </c>
      <c r="B57" s="38"/>
      <c r="C57" s="5"/>
      <c r="D57" s="70"/>
      <c r="E57" s="70"/>
      <c r="F57" s="6"/>
      <c r="G57" s="6"/>
      <c r="H57" s="70"/>
      <c r="I57" s="70"/>
      <c r="J57" s="6"/>
      <c r="K57" s="6"/>
      <c r="L57" s="7">
        <f t="shared" si="3"/>
      </c>
      <c r="M57" s="45">
        <f t="shared" si="0"/>
      </c>
      <c r="N57" s="6"/>
      <c r="O57" s="27"/>
      <c r="P57" s="11"/>
    </row>
    <row r="58" spans="1:16" ht="18" customHeight="1" hidden="1">
      <c r="A58" s="39">
        <f t="shared" si="2"/>
        <v>20</v>
      </c>
      <c r="B58" s="38"/>
      <c r="C58" s="5"/>
      <c r="D58" s="70"/>
      <c r="E58" s="70"/>
      <c r="F58" s="6"/>
      <c r="G58" s="6"/>
      <c r="H58" s="70"/>
      <c r="I58" s="70"/>
      <c r="J58" s="6"/>
      <c r="K58" s="6"/>
      <c r="L58" s="7">
        <f t="shared" si="3"/>
      </c>
      <c r="M58" s="45">
        <f t="shared" si="0"/>
      </c>
      <c r="N58" s="6"/>
      <c r="O58" s="27"/>
      <c r="P58" s="11"/>
    </row>
    <row r="59" spans="1:16" ht="18" customHeight="1" hidden="1">
      <c r="A59" s="39">
        <f t="shared" si="2"/>
        <v>21</v>
      </c>
      <c r="B59" s="38"/>
      <c r="C59" s="5"/>
      <c r="D59" s="70"/>
      <c r="E59" s="70"/>
      <c r="F59" s="6"/>
      <c r="G59" s="6"/>
      <c r="H59" s="70"/>
      <c r="I59" s="70"/>
      <c r="J59" s="6"/>
      <c r="K59" s="6"/>
      <c r="L59" s="7">
        <f t="shared" si="3"/>
      </c>
      <c r="M59" s="45">
        <f t="shared" si="0"/>
      </c>
      <c r="N59" s="6"/>
      <c r="O59" s="27"/>
      <c r="P59" s="11"/>
    </row>
    <row r="60" spans="1:16" ht="18" customHeight="1" hidden="1">
      <c r="A60" s="39">
        <f t="shared" si="2"/>
        <v>22</v>
      </c>
      <c r="B60" s="38"/>
      <c r="C60" s="5"/>
      <c r="D60" s="70"/>
      <c r="E60" s="70"/>
      <c r="F60" s="6"/>
      <c r="G60" s="6"/>
      <c r="H60" s="70"/>
      <c r="I60" s="70"/>
      <c r="J60" s="6"/>
      <c r="K60" s="6"/>
      <c r="L60" s="7">
        <f t="shared" si="3"/>
      </c>
      <c r="M60" s="45">
        <f t="shared" si="0"/>
      </c>
      <c r="N60" s="6"/>
      <c r="O60" s="27"/>
      <c r="P60" s="11"/>
    </row>
    <row r="61" spans="1:16" ht="18" customHeight="1" hidden="1">
      <c r="A61" s="39">
        <f t="shared" si="2"/>
        <v>23</v>
      </c>
      <c r="B61" s="38"/>
      <c r="C61" s="5"/>
      <c r="D61" s="70"/>
      <c r="E61" s="70"/>
      <c r="F61" s="6"/>
      <c r="G61" s="6"/>
      <c r="H61" s="70"/>
      <c r="I61" s="70"/>
      <c r="J61" s="6"/>
      <c r="K61" s="6"/>
      <c r="L61" s="7">
        <f t="shared" si="3"/>
      </c>
      <c r="M61" s="45">
        <f t="shared" si="0"/>
      </c>
      <c r="N61" s="6"/>
      <c r="O61" s="27"/>
      <c r="P61" s="11"/>
    </row>
    <row r="62" spans="1:16" ht="18" customHeight="1" hidden="1">
      <c r="A62" s="39">
        <f t="shared" si="2"/>
        <v>24</v>
      </c>
      <c r="B62" s="38"/>
      <c r="C62" s="5"/>
      <c r="D62" s="70"/>
      <c r="E62" s="70"/>
      <c r="F62" s="6"/>
      <c r="G62" s="6"/>
      <c r="H62" s="70"/>
      <c r="I62" s="70"/>
      <c r="J62" s="6"/>
      <c r="K62" s="6"/>
      <c r="L62" s="7">
        <f t="shared" si="3"/>
      </c>
      <c r="M62" s="45">
        <f t="shared" si="0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75" t="s">
        <v>55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59" t="s">
        <v>54</v>
      </c>
      <c r="I65" s="159"/>
      <c r="J65" s="159"/>
      <c r="K65" s="159"/>
      <c r="L65" s="159"/>
      <c r="M65" s="159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77" t="s">
        <v>10</v>
      </c>
      <c r="B67" s="78"/>
      <c r="C67" s="77" t="s">
        <v>11</v>
      </c>
      <c r="D67" s="78"/>
      <c r="E67" s="139" t="s">
        <v>4</v>
      </c>
      <c r="F67" s="140"/>
      <c r="G67" s="141"/>
      <c r="H67" s="145" t="s">
        <v>12</v>
      </c>
      <c r="I67" s="146"/>
      <c r="J67" s="146"/>
      <c r="K67" s="146"/>
      <c r="L67" s="146"/>
      <c r="M67" s="146"/>
      <c r="N67" s="147"/>
      <c r="O67" s="33"/>
    </row>
    <row r="68" spans="1:15" s="34" customFormat="1" ht="15.75" customHeight="1">
      <c r="A68" s="79"/>
      <c r="B68" s="80"/>
      <c r="C68" s="79"/>
      <c r="D68" s="80"/>
      <c r="E68" s="142"/>
      <c r="F68" s="143"/>
      <c r="G68" s="144"/>
      <c r="H68" s="136" t="s">
        <v>13</v>
      </c>
      <c r="I68" s="137"/>
      <c r="J68" s="137"/>
      <c r="K68" s="137"/>
      <c r="L68" s="138"/>
      <c r="M68" s="136" t="s">
        <v>14</v>
      </c>
      <c r="N68" s="138"/>
      <c r="O68" s="35"/>
    </row>
    <row r="69" spans="1:15" s="34" customFormat="1" ht="11.25">
      <c r="A69" s="84">
        <f>IF(L33="","",COUNTIF(L33:L62,"&gt;=90"))</f>
      </c>
      <c r="B69" s="83"/>
      <c r="C69" s="84" t="s">
        <v>15</v>
      </c>
      <c r="D69" s="83"/>
      <c r="E69" s="84" t="s">
        <v>16</v>
      </c>
      <c r="F69" s="85"/>
      <c r="G69" s="86"/>
      <c r="H69" s="81" t="s">
        <v>17</v>
      </c>
      <c r="I69" s="82"/>
      <c r="J69" s="82"/>
      <c r="K69" s="82"/>
      <c r="L69" s="83"/>
      <c r="M69" s="150" t="s">
        <v>18</v>
      </c>
      <c r="N69" s="78"/>
      <c r="O69" s="36"/>
    </row>
    <row r="70" spans="1:15" s="34" customFormat="1" ht="11.25">
      <c r="A70" s="84">
        <f>IF(L33="","",COUNT(L33:L62)-COUNTIF(L33:L62,"&lt;81")-COUNTIF(L33:L62,"&gt;=90"))</f>
      </c>
      <c r="B70" s="83"/>
      <c r="C70" s="84" t="s">
        <v>19</v>
      </c>
      <c r="D70" s="83"/>
      <c r="E70" s="84" t="s">
        <v>20</v>
      </c>
      <c r="F70" s="85"/>
      <c r="G70" s="86"/>
      <c r="H70" s="81" t="s">
        <v>21</v>
      </c>
      <c r="I70" s="82"/>
      <c r="J70" s="82"/>
      <c r="K70" s="82"/>
      <c r="L70" s="83"/>
      <c r="M70" s="156"/>
      <c r="N70" s="157"/>
      <c r="O70" s="36"/>
    </row>
    <row r="71" spans="1:15" s="34" customFormat="1" ht="11.25">
      <c r="A71" s="84">
        <f>IF(L33="","",COUNT(L33:L62)-COUNTIF(L33:L62,"&lt;75")-COUNTIF(L33:L62,"&gt;=81"))</f>
      </c>
      <c r="B71" s="83"/>
      <c r="C71" s="84" t="s">
        <v>22</v>
      </c>
      <c r="D71" s="83"/>
      <c r="E71" s="84" t="s">
        <v>23</v>
      </c>
      <c r="F71" s="85"/>
      <c r="G71" s="86"/>
      <c r="H71" s="81" t="s">
        <v>21</v>
      </c>
      <c r="I71" s="82"/>
      <c r="J71" s="82"/>
      <c r="K71" s="82"/>
      <c r="L71" s="83"/>
      <c r="M71" s="156"/>
      <c r="N71" s="157"/>
      <c r="O71" s="36"/>
    </row>
    <row r="72" spans="1:15" s="34" customFormat="1" ht="11.25">
      <c r="A72" s="84">
        <f>IF(L33="","",COUNT(L33:L62)-COUNTIF(L33:L62,"&lt;65")-COUNTIF(L33:L62,"&gt;=75"))</f>
      </c>
      <c r="B72" s="83"/>
      <c r="C72" s="84" t="s">
        <v>24</v>
      </c>
      <c r="D72" s="83"/>
      <c r="E72" s="84" t="s">
        <v>25</v>
      </c>
      <c r="F72" s="85"/>
      <c r="G72" s="86"/>
      <c r="H72" s="81" t="s">
        <v>26</v>
      </c>
      <c r="I72" s="82"/>
      <c r="J72" s="82"/>
      <c r="K72" s="82"/>
      <c r="L72" s="83"/>
      <c r="M72" s="156"/>
      <c r="N72" s="157"/>
      <c r="O72" s="36"/>
    </row>
    <row r="73" spans="1:15" s="34" customFormat="1" ht="11.25">
      <c r="A73" s="84">
        <f>IF(L33="","",COUNT(L33:L62)-COUNTIF(L33:L62,"&lt;54")-COUNTIF(L33:L62,"&gt;=65"))</f>
      </c>
      <c r="B73" s="83"/>
      <c r="C73" s="84" t="s">
        <v>27</v>
      </c>
      <c r="D73" s="83"/>
      <c r="E73" s="84" t="s">
        <v>28</v>
      </c>
      <c r="F73" s="85"/>
      <c r="G73" s="86"/>
      <c r="H73" s="81" t="s">
        <v>26</v>
      </c>
      <c r="I73" s="82"/>
      <c r="J73" s="82"/>
      <c r="K73" s="82"/>
      <c r="L73" s="83"/>
      <c r="M73" s="79"/>
      <c r="N73" s="80"/>
      <c r="O73" s="36"/>
    </row>
    <row r="74" spans="1:15" s="34" customFormat="1" ht="11.25">
      <c r="A74" s="84">
        <f>IF(L33="","",COUNT(L33:L62)-COUNTIF(L33:L62,"&lt;31")-COUNTIF(L33:L62,"&gt;=55"))</f>
      </c>
      <c r="B74" s="83"/>
      <c r="C74" s="84" t="s">
        <v>29</v>
      </c>
      <c r="D74" s="83"/>
      <c r="E74" s="84" t="s">
        <v>30</v>
      </c>
      <c r="F74" s="85"/>
      <c r="G74" s="86"/>
      <c r="H74" s="81" t="s">
        <v>31</v>
      </c>
      <c r="I74" s="82"/>
      <c r="J74" s="82"/>
      <c r="K74" s="82"/>
      <c r="L74" s="83"/>
      <c r="M74" s="150" t="s">
        <v>32</v>
      </c>
      <c r="N74" s="78"/>
      <c r="O74" s="36"/>
    </row>
    <row r="75" spans="1:15" s="34" customFormat="1" ht="11.25">
      <c r="A75" s="84">
        <f>IF(L33="","",COUNTIF(L33:L62,"&lt;=30"))</f>
      </c>
      <c r="B75" s="83"/>
      <c r="C75" s="151" t="s">
        <v>33</v>
      </c>
      <c r="D75" s="152"/>
      <c r="E75" s="84" t="s">
        <v>30</v>
      </c>
      <c r="F75" s="85"/>
      <c r="G75" s="86"/>
      <c r="H75" s="81" t="s">
        <v>31</v>
      </c>
      <c r="I75" s="82"/>
      <c r="J75" s="82"/>
      <c r="K75" s="82"/>
      <c r="L75" s="83"/>
      <c r="M75" s="79"/>
      <c r="N75" s="80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6" t="s">
        <v>34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2"/>
    </row>
    <row r="78" spans="1:15" ht="21" customHeight="1">
      <c r="A78" s="14"/>
      <c r="B78" s="158" t="s">
        <v>57</v>
      </c>
      <c r="C78" s="158"/>
      <c r="H78" s="73" t="s">
        <v>47</v>
      </c>
      <c r="I78" s="74"/>
      <c r="J78" s="74"/>
      <c r="K78" s="74"/>
      <c r="L78" s="74"/>
      <c r="M78" s="74"/>
      <c r="N78" s="15"/>
      <c r="O78" s="15"/>
    </row>
    <row r="81" ht="15.75"/>
    <row r="93" ht="15.75"/>
    <row r="94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2021-05-17T19:46:02Z</dcterms:modified>
  <cp:category/>
  <cp:version/>
  <cp:contentType/>
  <cp:contentStatus/>
</cp:coreProperties>
</file>